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7 MOP\Forms for Distribution 01192018\For Production - New Headers\"/>
    </mc:Choice>
  </mc:AlternateContent>
  <bookViews>
    <workbookView xWindow="480" yWindow="120" windowWidth="11352" windowHeight="8700"/>
  </bookViews>
  <sheets>
    <sheet name="Inspection Checklist" sheetId="4" r:id="rId1"/>
  </sheets>
  <externalReferences>
    <externalReference r:id="rId2"/>
  </externalReferences>
  <definedNames>
    <definedName name="DropDown1">[1]Sheet1!$B$4:$B$6</definedName>
    <definedName name="_xlnm.Print_Area" localSheetId="0">'Inspection Checklist'!$B$1:$H$111</definedName>
    <definedName name="_xlnm.Print_Titles" localSheetId="0">'Inspection Checklist'!$15:$15</definedName>
    <definedName name="RequiredInspection">#REF!</definedName>
    <definedName name="Y">'Inspection Checklist'!$AA$3:$AA$6</definedName>
  </definedNames>
  <calcPr calcId="171027"/>
</workbook>
</file>

<file path=xl/calcChain.xml><?xml version="1.0" encoding="utf-8"?>
<calcChain xmlns="http://schemas.openxmlformats.org/spreadsheetml/2006/main">
  <c r="J90" i="4" l="1"/>
  <c r="J89" i="4"/>
  <c r="J88" i="4"/>
  <c r="J78" i="4"/>
  <c r="J91" i="4"/>
  <c r="J87" i="4"/>
  <c r="J86" i="4"/>
  <c r="J85" i="4"/>
  <c r="J84" i="4"/>
  <c r="J71" i="4"/>
  <c r="J80" i="4"/>
  <c r="J79" i="4"/>
  <c r="J77" i="4"/>
  <c r="J76" i="4"/>
  <c r="J75" i="4"/>
  <c r="J74" i="4"/>
  <c r="J73" i="4"/>
  <c r="J72" i="4"/>
  <c r="J82" i="4"/>
  <c r="J81" i="4"/>
  <c r="J83" i="4"/>
  <c r="J70" i="4"/>
  <c r="J69" i="4"/>
  <c r="J68" i="4"/>
  <c r="J67" i="4"/>
  <c r="J66" i="4"/>
  <c r="J65" i="4"/>
  <c r="J47" i="4"/>
  <c r="J46" i="4"/>
  <c r="J35" i="4"/>
  <c r="J34" i="4"/>
  <c r="J33" i="4"/>
  <c r="J32" i="4"/>
  <c r="J28" i="4"/>
  <c r="J58" i="4" l="1"/>
  <c r="J64" i="4"/>
  <c r="J63" i="4"/>
  <c r="J62" i="4"/>
  <c r="J61" i="4"/>
  <c r="J60" i="4"/>
  <c r="J59" i="4"/>
  <c r="J57" i="4"/>
  <c r="J56" i="4"/>
  <c r="J55" i="4"/>
  <c r="J54" i="4"/>
  <c r="J53" i="4"/>
  <c r="J52" i="4"/>
  <c r="J51" i="4"/>
  <c r="J50" i="4"/>
  <c r="J49" i="4"/>
  <c r="J48" i="4"/>
  <c r="J45" i="4"/>
  <c r="J44" i="4"/>
  <c r="J43" i="4"/>
  <c r="J42" i="4"/>
  <c r="J41" i="4"/>
  <c r="J40" i="4"/>
  <c r="J39" i="4"/>
  <c r="J37" i="4"/>
  <c r="J38" i="4"/>
  <c r="J36" i="4"/>
  <c r="J31" i="4"/>
  <c r="J30" i="4"/>
  <c r="J29" i="4"/>
  <c r="J27" i="4"/>
  <c r="J26" i="4"/>
  <c r="J23" i="4"/>
  <c r="J25" i="4"/>
  <c r="J24" i="4"/>
  <c r="J22" i="4"/>
  <c r="J21" i="4"/>
  <c r="J20" i="4"/>
  <c r="J19" i="4"/>
  <c r="J18" i="4"/>
  <c r="C1" i="4" l="1"/>
  <c r="J17" i="4" l="1"/>
  <c r="H7" i="4" l="1"/>
</calcChain>
</file>

<file path=xl/sharedStrings.xml><?xml version="1.0" encoding="utf-8"?>
<sst xmlns="http://schemas.openxmlformats.org/spreadsheetml/2006/main" count="132" uniqueCount="113">
  <si>
    <t>Header Section</t>
  </si>
  <si>
    <t>Checklist  Section</t>
  </si>
  <si>
    <t>Comments  Section</t>
  </si>
  <si>
    <t>Inspection Location / Station / Offset</t>
  </si>
  <si>
    <t>Ohio Department of Transportation, Division of Construction</t>
  </si>
  <si>
    <t>Inspection Quality Checklist</t>
  </si>
  <si>
    <t>Photo?</t>
  </si>
  <si>
    <t>Comments / Observations / Measurements</t>
  </si>
  <si>
    <t>Citation</t>
  </si>
  <si>
    <t>Conforms? (Y / N)</t>
  </si>
  <si>
    <t>Inspection Guidance / Instruction  Section</t>
  </si>
  <si>
    <t>Attribute Inspected</t>
  </si>
  <si>
    <t>Number of Non-Conforming Attributes:</t>
  </si>
  <si>
    <t>Name:</t>
  </si>
  <si>
    <t>Date Inspected:</t>
  </si>
  <si>
    <t>AltID:</t>
  </si>
  <si>
    <t>PLN:</t>
  </si>
  <si>
    <t>ContID:</t>
  </si>
  <si>
    <t>Item No:</t>
  </si>
  <si>
    <t>Project No. (Part Code):</t>
  </si>
  <si>
    <t>Item Desc:</t>
  </si>
  <si>
    <t>Location:</t>
  </si>
  <si>
    <t>Inspected?</t>
  </si>
  <si>
    <t>Y</t>
  </si>
  <si>
    <t>N</t>
  </si>
  <si>
    <t>Provide comments for each nonconformance.</t>
  </si>
  <si>
    <t>Required</t>
  </si>
  <si>
    <t>Plan</t>
  </si>
  <si>
    <t>General</t>
  </si>
  <si>
    <t xml:space="preserve">Form: </t>
  </si>
  <si>
    <r>
      <rPr>
        <b/>
        <i/>
        <sz val="10"/>
        <rFont val="Times New Roman"/>
        <family val="1"/>
      </rPr>
      <t>As Per Plan, Miscellaneous, and Special items</t>
    </r>
    <r>
      <rPr>
        <i/>
        <sz val="10"/>
        <rFont val="Times New Roman"/>
        <family val="1"/>
      </rPr>
      <t>.</t>
    </r>
    <r>
      <rPr>
        <sz val="10"/>
        <rFont val="Times New Roman"/>
        <family val="1"/>
      </rPr>
      <t xml:space="preserve">  In addition to the requirements listed below, do the special “As Per Plan” characteristics conform to the contract documents?
</t>
    </r>
    <r>
      <rPr>
        <b/>
        <sz val="10"/>
        <rFont val="Times New Roman"/>
        <family val="1"/>
      </rPr>
      <t>Provide a comment describing what was inspected.</t>
    </r>
  </si>
  <si>
    <r>
      <rPr>
        <b/>
        <i/>
        <sz val="10"/>
        <rFont val="Times New Roman"/>
        <family val="1"/>
      </rPr>
      <t>No applicable Attribute for the Pay Item is listed.</t>
    </r>
    <r>
      <rPr>
        <b/>
        <sz val="10"/>
        <rFont val="Times New Roman"/>
        <family val="1"/>
      </rPr>
      <t xml:space="preserve">
Provide a comment describing what was inspected.</t>
    </r>
  </si>
  <si>
    <t>443 Stone Matrix Asphalt Concrete</t>
  </si>
  <si>
    <t>Construction - General</t>
  </si>
  <si>
    <r>
      <t xml:space="preserve">Does the JMF match the project material requirements?
</t>
    </r>
    <r>
      <rPr>
        <b/>
        <i/>
        <sz val="10"/>
        <rFont val="Times New Roman"/>
        <family val="1"/>
      </rPr>
      <t>Document approved JMF Number.</t>
    </r>
  </si>
  <si>
    <t>401.02 / MOP</t>
  </si>
  <si>
    <r>
      <t xml:space="preserve">Is the FQCS Certified on OMM List?
</t>
    </r>
    <r>
      <rPr>
        <b/>
        <i/>
        <sz val="10"/>
        <rFont val="Times New Roman"/>
        <family val="1"/>
      </rPr>
      <t>Document FQCS Name.</t>
    </r>
  </si>
  <si>
    <t>Was test strip placed and accepted by District Testing?</t>
  </si>
  <si>
    <t xml:space="preserve"> Weather Limitations</t>
  </si>
  <si>
    <t>Is the existing pavement surface dry?</t>
  </si>
  <si>
    <r>
      <t xml:space="preserve">Is the pavement surface temp above minimum temp?
</t>
    </r>
    <r>
      <rPr>
        <b/>
        <i/>
        <sz val="10"/>
        <rFont val="Times New Roman"/>
        <family val="1"/>
      </rPr>
      <t>Document the pavement course thickness and pavement temperature.</t>
    </r>
  </si>
  <si>
    <r>
      <t xml:space="preserve">If a surface course is being placed, is the air temperature &gt; 40° F?
</t>
    </r>
    <r>
      <rPr>
        <b/>
        <i/>
        <sz val="10"/>
        <rFont val="Times New Roman"/>
        <family val="1"/>
      </rPr>
      <t>Document temperature.</t>
    </r>
  </si>
  <si>
    <r>
      <t xml:space="preserve">If polymer modified binder surface course (i.e. PG70-22M, PG76-22M or PG 88-22M) is being placed, is the surface and air temp &gt; 50° F?
</t>
    </r>
    <r>
      <rPr>
        <b/>
        <i/>
        <sz val="10"/>
        <rFont val="Times New Roman"/>
        <family val="1"/>
      </rPr>
      <t>Document temperature.</t>
    </r>
  </si>
  <si>
    <t>Hauling</t>
  </si>
  <si>
    <t>Is the haul distance from the asphalt plant to the project less than 50 miles?</t>
  </si>
  <si>
    <t>Are trucks fully covered with waterproof tight fitting tarps to protect from wind and rain?</t>
  </si>
  <si>
    <t>Are truck beds insulated when required? (Temp. &lt; 50° F) (Haul distance is &gt; 20 miles)</t>
  </si>
  <si>
    <t>Does a tarp cover the asphalt when the truck pulls up to the paver?</t>
  </si>
  <si>
    <t>Are truck tailgates un-chained when dumping into hopper to avoid segregation?</t>
  </si>
  <si>
    <t>Have any trucks with material sticking to the bed been removed from the operation or corrected?</t>
  </si>
  <si>
    <t>Are the trucks cleaning out beds at a satisfactory location off the pavement?</t>
  </si>
  <si>
    <t>Have any trucks leaking fuel, hydraulic fluid, oil etc. been removed from the operation until they are corrected?</t>
  </si>
  <si>
    <t>Spreading and Finishing</t>
  </si>
  <si>
    <r>
      <t xml:space="preserve">Is the yield within ±5%?
</t>
    </r>
    <r>
      <rPr>
        <b/>
        <i/>
        <sz val="10"/>
        <rFont val="Times New Roman"/>
        <family val="1"/>
      </rPr>
      <t>Calculate and document yield 4 times daily at a minimum.
Attach CA-FP-4</t>
    </r>
  </si>
  <si>
    <t>Required if No</t>
  </si>
  <si>
    <t>For surface course: are gutters sealed with 4 inch band of asphalt binder?</t>
  </si>
  <si>
    <t>Is the mat free of any signs of segregation, tenderness, raveling, flushing, rutting, holes, debris?</t>
  </si>
  <si>
    <t>Is the mixture of uniform texture, i.e.. no segregation? (coarse or fine areas)</t>
  </si>
  <si>
    <t>If the paver is leaving any unusual marks, streaks, tears or shadows in the mat, was it addressed and corrected?</t>
  </si>
  <si>
    <t>Does the paver have auger and tunnel extensions mounted to within ~ 18 in. max of the end gate for the planned paving width?</t>
  </si>
  <si>
    <t>Are automatic screed controls being used?</t>
  </si>
  <si>
    <r>
      <t>Is the mat compacted thickness correct?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Document thickness placed.</t>
    </r>
  </si>
  <si>
    <t>Is aggregate uniformly coated when delivered to the paver?</t>
  </si>
  <si>
    <t>702 / 401.16</t>
  </si>
  <si>
    <t>Are the trucks emptying without bumping the paver?</t>
  </si>
  <si>
    <t xml:space="preserve">Are trucks delivering the mix to the paver continuously and at a uniform rate?  </t>
  </si>
  <si>
    <t>Are vertical faces of curb, manholes, structures, etc. covered with a thick coating liquid asphalt material?</t>
  </si>
  <si>
    <t>Is the existing pavement clean (no dust, loose pavement scabs, oil/fuel contamination)?</t>
  </si>
  <si>
    <t>Compaction</t>
  </si>
  <si>
    <t>Does rolling start at the edge and move longitudinally and parallel to the centerline?</t>
  </si>
  <si>
    <t>Is each roller pass overlapped by 1/2 width?</t>
  </si>
  <si>
    <t>Do the rollers obtain full coverage and are roller marks are removed?</t>
  </si>
  <si>
    <t>Has the roller train made complete coverage of the mat before mat temps reach 230° F?</t>
  </si>
  <si>
    <t>Joints</t>
  </si>
  <si>
    <t xml:space="preserve">401.17 / 702.01 / 702.13 / 702.04
</t>
  </si>
  <si>
    <t>Is the adjacent lane placed within 24 hours whenever traffic is permitted to cross the edge of the mat?</t>
  </si>
  <si>
    <t>BP 3.1 / 401.17</t>
  </si>
  <si>
    <t>Does the confined joint pass overlap the adjacent pavement edge by 1 in.-1.5 in.?</t>
  </si>
  <si>
    <t>401.17 / 702.01 / 702.13 / 702.04</t>
  </si>
  <si>
    <r>
      <rPr>
        <u/>
        <sz val="10"/>
        <rFont val="Times New Roman"/>
        <family val="1"/>
      </rPr>
      <t>Cold longitudinal joints</t>
    </r>
    <r>
      <rPr>
        <sz val="10"/>
        <rFont val="Times New Roman"/>
        <family val="1"/>
      </rPr>
      <t xml:space="preserve"> - Is there 100 coverage and ½ in. overlap on application of joint adhesive?</t>
    </r>
  </si>
  <si>
    <r>
      <rPr>
        <u/>
        <sz val="10"/>
        <rFont val="Times New Roman"/>
        <family val="1"/>
      </rPr>
      <t>Cold longitudinal joints</t>
    </r>
    <r>
      <rPr>
        <sz val="10"/>
        <rFont val="Times New Roman"/>
        <family val="1"/>
      </rPr>
      <t xml:space="preserve"> - Are all are sealed with PG binder or SS875 Asphaltic Joint Adhesive? </t>
    </r>
  </si>
  <si>
    <t>Are corrections made to joints that are rounded or not straight prior to closing the joint?</t>
  </si>
  <si>
    <t>Is the unconfined joint placed straight?</t>
  </si>
  <si>
    <r>
      <t xml:space="preserve">What point of reference is provided to drive the paver (string line, skip paint, lines etc.)?
</t>
    </r>
    <r>
      <rPr>
        <b/>
        <i/>
        <sz val="10"/>
        <rFont val="Times New Roman"/>
        <family val="1"/>
      </rPr>
      <t xml:space="preserve">Document reference used. </t>
    </r>
  </si>
  <si>
    <t>Are joints set up at the proper height above the adjacent construction to receive maximum compaction  (~1/4” per 1 in. of compacted mat thickness)?</t>
  </si>
  <si>
    <t>When making a longitudinal joint is it rolled first?</t>
  </si>
  <si>
    <r>
      <rPr>
        <u/>
        <sz val="10"/>
        <rFont val="Times New Roman"/>
        <family val="1"/>
      </rPr>
      <t>Cold transverse joints</t>
    </r>
    <r>
      <rPr>
        <sz val="10"/>
        <rFont val="Times New Roman"/>
        <family val="1"/>
      </rPr>
      <t xml:space="preserve">  - Are all cut to vertical and sealed (PG Binder, Rubberized Asphalt/SBR Asphalt Emulsion or tack material)?  Is there 100% coverage?</t>
    </r>
  </si>
  <si>
    <r>
      <rPr>
        <u/>
        <sz val="10"/>
        <rFont val="Times New Roman"/>
        <family val="1"/>
      </rPr>
      <t>Hot Joints</t>
    </r>
    <r>
      <rPr>
        <sz val="10"/>
        <rFont val="Times New Roman"/>
        <family val="1"/>
      </rPr>
      <t xml:space="preserve"> – Are delivery trucks alternating between two pavers?</t>
    </r>
  </si>
  <si>
    <t>446 Density</t>
  </si>
  <si>
    <t>Are the core sample holes dried, tacked and properly filled by the Contractor?</t>
  </si>
  <si>
    <t>Are the core samples immediately given to the Inspector and stored in core box?</t>
  </si>
  <si>
    <t>Does the Contractor obtain core samples within 48 hours with Inspector witnessing coring?</t>
  </si>
  <si>
    <r>
      <t xml:space="preserve">Have random core locations been given to the contractor after the sublot is finish rolled? </t>
    </r>
    <r>
      <rPr>
        <b/>
        <i/>
        <sz val="10"/>
        <rFont val="Times New Roman"/>
        <family val="1"/>
      </rPr>
      <t>Complete a copy of TE-217.</t>
    </r>
  </si>
  <si>
    <r>
      <t xml:space="preserve">Is a hot longitudinal joint made between the mainline/ramp lane and the adjoining shoulder?
</t>
    </r>
    <r>
      <rPr>
        <b/>
        <i/>
        <sz val="10"/>
        <rFont val="Times New Roman"/>
        <family val="1"/>
      </rPr>
      <t>If no, the shoulder must be cored.</t>
    </r>
  </si>
  <si>
    <r>
      <t xml:space="preserve">Is the shoulder being compacted with the same roller coverage as the mainline pavement?
</t>
    </r>
    <r>
      <rPr>
        <b/>
        <i/>
        <sz val="10"/>
        <rFont val="Times New Roman"/>
        <family val="1"/>
      </rPr>
      <t>If no, the shoulder must be cored.</t>
    </r>
  </si>
  <si>
    <t>Anti-Segregation Equipment / Night Paving</t>
  </si>
  <si>
    <r>
      <t xml:space="preserve">Is a MTV/MTD or remix paver being used when required?
</t>
    </r>
    <r>
      <rPr>
        <b/>
        <i/>
        <sz val="10"/>
        <color rgb="FF000000"/>
        <rFont val="Times New Roman"/>
        <family val="1"/>
      </rPr>
      <t>Document device manufacturer and model number.</t>
    </r>
  </si>
  <si>
    <t xml:space="preserve">Is Contractor using a paver hopper insert with minimum capacity of 10 tons? </t>
  </si>
  <si>
    <t xml:space="preserve">Was a 1000ft. minimum test strip performed for the fist day of paving the JMF? </t>
  </si>
  <si>
    <r>
      <t xml:space="preserve">Was the test strip evaluated for physical segregation and transverse temperature differentials less than 35 </t>
    </r>
    <r>
      <rPr>
        <sz val="10"/>
        <color indexed="8"/>
        <rFont val="Calibri"/>
        <family val="2"/>
      </rPr>
      <t>°</t>
    </r>
    <r>
      <rPr>
        <sz val="10"/>
        <color indexed="8"/>
        <rFont val="Times New Roman"/>
        <family val="1"/>
      </rPr>
      <t xml:space="preserve">F?
</t>
    </r>
    <r>
      <rPr>
        <b/>
        <i/>
        <sz val="10"/>
        <color indexed="8"/>
        <rFont val="Times New Roman"/>
        <family val="1"/>
      </rPr>
      <t>Attach form CA-FP-5.</t>
    </r>
  </si>
  <si>
    <t>Did the test strip pass evaluation?</t>
  </si>
  <si>
    <r>
      <t xml:space="preserve">Has mat been monitored for physical segregation and thermal differentials?
</t>
    </r>
    <r>
      <rPr>
        <b/>
        <i/>
        <sz val="10"/>
        <color rgb="FF000000"/>
        <rFont val="Times New Roman"/>
        <family val="1"/>
      </rPr>
      <t>Document results minimum 4 times per day.</t>
    </r>
  </si>
  <si>
    <t>Was the lighting system approved before use?</t>
  </si>
  <si>
    <r>
      <t xml:space="preserve">Did the lighting system provide the required luminance?  (5 foot-candles at equipment/1 f-c @ 25 feet.  </t>
    </r>
    <r>
      <rPr>
        <sz val="10"/>
        <color theme="1"/>
        <rFont val="Times New Roman"/>
        <family val="1"/>
      </rPr>
      <t>At coring provide 5 f-c @ coring and 1 f-c @ 10 feet)</t>
    </r>
  </si>
  <si>
    <t>Is the pavement reviewed &amp; inspected during daylight?</t>
  </si>
  <si>
    <t>MOP</t>
  </si>
  <si>
    <t>Surface Tolerances</t>
  </si>
  <si>
    <t>Have bumps been checked for compliance with 1/4" in 10ft. straightedge?</t>
  </si>
  <si>
    <t xml:space="preserve">Is a longitudinal profile specified in plans? 
If yes, has it been tabulated and checked for 1/2" tolerance to specified profile prior to placing surface course? </t>
  </si>
  <si>
    <t>Is transverse slope specified in typical sections?
If yes, is it in compliance with 3/8" in 10ft.?</t>
  </si>
  <si>
    <r>
      <t xml:space="preserve">Is the mix within spec temperature range?
F - 300° Min. to 350° F Max
</t>
    </r>
    <r>
      <rPr>
        <b/>
        <i/>
        <sz val="10"/>
        <rFont val="Times New Roman"/>
        <family val="1"/>
      </rPr>
      <t>Document mix laydown temperature.</t>
    </r>
  </si>
  <si>
    <r>
      <t xml:space="preserve">Are the rollers in compliance (steel wheel only, vibratory rollers in high freq. / low amp. In breakdown position only)?
</t>
    </r>
    <r>
      <rPr>
        <b/>
        <i/>
        <sz val="10"/>
        <rFont val="Times New Roman"/>
        <family val="1"/>
      </rPr>
      <t>Document rollers.</t>
    </r>
  </si>
  <si>
    <r>
      <t xml:space="preserve">Are longitudinal joints staggered per Std. Dwg. BP 3.1 or stepped 6" minimum for phased construction joints?
</t>
    </r>
    <r>
      <rPr>
        <b/>
        <i/>
        <sz val="10"/>
        <rFont val="Times New Roman"/>
        <family val="1"/>
      </rPr>
      <t>Specify.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</si>
</sst>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color rgb="FFC00000"/>
      <name val="Times New Roman"/>
      <family val="1"/>
    </font>
    <font>
      <b/>
      <sz val="11"/>
      <name val="Arial"/>
      <family val="2"/>
    </font>
    <font>
      <sz val="11"/>
      <color theme="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indexed="8"/>
      <name val="Calibri"/>
      <family val="2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0" xfId="0" applyFont="1"/>
    <xf numFmtId="0" fontId="7" fillId="0" borderId="0" xfId="0" applyFont="1" applyFill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7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fs007\odrive\Construction\2016%20MOP\Forms%20for%20Distribution%2001202017\Quality%20Forms\CA-Q-0448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1"/>
    </sheetNames>
    <sheetDataSet>
      <sheetData sheetId="0" refreshError="1"/>
      <sheetData sheetId="1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R111"/>
  <sheetViews>
    <sheetView showGridLines="0" tabSelected="1" zoomScale="125" zoomScaleNormal="125" workbookViewId="0">
      <selection activeCell="G66" sqref="G66"/>
    </sheetView>
  </sheetViews>
  <sheetFormatPr defaultColWidth="8.6640625" defaultRowHeight="13.2" x14ac:dyDescent="0.25"/>
  <cols>
    <col min="1" max="1" width="1.5546875" style="12" customWidth="1"/>
    <col min="2" max="2" width="12.44140625" style="12" customWidth="1"/>
    <col min="3" max="3" width="37.5546875" style="12" customWidth="1"/>
    <col min="4" max="4" width="18" style="12" customWidth="1"/>
    <col min="5" max="5" width="20.6640625" style="12" customWidth="1"/>
    <col min="6" max="6" width="9.5546875" style="12" customWidth="1"/>
    <col min="7" max="7" width="40.6640625" style="12" customWidth="1"/>
    <col min="8" max="8" width="12.6640625" style="12" customWidth="1"/>
    <col min="9" max="16384" width="8.6640625" style="12"/>
  </cols>
  <sheetData>
    <row r="1" spans="2:27" ht="15.6" x14ac:dyDescent="0.25">
      <c r="B1" s="44" t="s">
        <v>29</v>
      </c>
      <c r="C1" s="43" t="str">
        <f ca="1">MID(CELL("filename"),SEARCH("[",CELL("filename"))+1, SEARCH("]",CELL("filename"))-SEARCH("[",CELL("filename"))-6)</f>
        <v>CA-Q-000_NewHeaderTemplate</v>
      </c>
      <c r="D1" s="42"/>
      <c r="E1" s="42"/>
      <c r="F1" s="42"/>
      <c r="G1" s="42"/>
      <c r="H1" s="42"/>
    </row>
    <row r="2" spans="2:27" ht="13.8" x14ac:dyDescent="0.25">
      <c r="B2" s="41"/>
    </row>
    <row r="3" spans="2:27" ht="17.399999999999999" x14ac:dyDescent="0.3">
      <c r="B3" s="4" t="s">
        <v>4</v>
      </c>
      <c r="H3" s="13"/>
      <c r="AA3" s="12" t="s">
        <v>23</v>
      </c>
    </row>
    <row r="4" spans="2:27" ht="17.399999999999999" x14ac:dyDescent="0.3">
      <c r="B4" s="4" t="s">
        <v>5</v>
      </c>
      <c r="C4" s="4"/>
      <c r="D4" s="4"/>
      <c r="E4" s="4"/>
      <c r="F4" s="4"/>
      <c r="G4" s="4"/>
      <c r="H4" s="13"/>
      <c r="AA4" s="12" t="s">
        <v>24</v>
      </c>
    </row>
    <row r="5" spans="2:27" ht="17.399999999999999" x14ac:dyDescent="0.3">
      <c r="B5" s="4" t="s">
        <v>32</v>
      </c>
      <c r="C5" s="4"/>
      <c r="D5" s="4"/>
      <c r="E5" s="4"/>
      <c r="F5" s="4"/>
      <c r="G5" s="41"/>
      <c r="H5" s="13"/>
    </row>
    <row r="6" spans="2:27" ht="17.399999999999999" x14ac:dyDescent="0.3">
      <c r="B6" s="4"/>
      <c r="C6" s="4"/>
      <c r="D6" s="4"/>
      <c r="E6" s="4"/>
      <c r="F6" s="4"/>
      <c r="G6" s="4"/>
      <c r="H6" s="13"/>
    </row>
    <row r="7" spans="2:27" ht="17.399999999999999" x14ac:dyDescent="0.3">
      <c r="B7" s="5" t="s">
        <v>0</v>
      </c>
      <c r="C7" s="31"/>
      <c r="D7" s="1"/>
      <c r="E7" s="1"/>
      <c r="F7" s="1"/>
      <c r="G7" s="32" t="s">
        <v>12</v>
      </c>
      <c r="H7" s="33">
        <f>SUM(J17:J104)</f>
        <v>0</v>
      </c>
    </row>
    <row r="8" spans="2:27" s="28" customFormat="1" ht="15.6" x14ac:dyDescent="0.25">
      <c r="B8" s="23" t="s">
        <v>13</v>
      </c>
      <c r="C8" s="34"/>
      <c r="D8" s="23" t="s">
        <v>14</v>
      </c>
      <c r="E8" s="34"/>
      <c r="F8" s="23" t="s">
        <v>15</v>
      </c>
      <c r="G8" s="53"/>
      <c r="H8" s="55"/>
      <c r="AA8" s="12"/>
    </row>
    <row r="9" spans="2:27" s="28" customFormat="1" ht="15.6" x14ac:dyDescent="0.25">
      <c r="B9" s="23" t="s">
        <v>16</v>
      </c>
      <c r="C9" s="34"/>
      <c r="D9" s="23" t="s">
        <v>17</v>
      </c>
      <c r="E9" s="53"/>
      <c r="F9" s="54"/>
      <c r="G9" s="54"/>
      <c r="H9" s="55"/>
    </row>
    <row r="10" spans="2:27" s="28" customFormat="1" ht="15.6" x14ac:dyDescent="0.25">
      <c r="B10" s="23" t="s">
        <v>18</v>
      </c>
      <c r="C10" s="34"/>
      <c r="D10" s="61" t="s">
        <v>19</v>
      </c>
      <c r="E10" s="61"/>
      <c r="F10" s="62"/>
      <c r="G10" s="62"/>
      <c r="H10" s="63"/>
    </row>
    <row r="11" spans="2:27" s="28" customFormat="1" ht="15.6" x14ac:dyDescent="0.25">
      <c r="B11" s="23" t="s">
        <v>20</v>
      </c>
      <c r="C11" s="45"/>
      <c r="D11" s="45"/>
      <c r="E11" s="45"/>
      <c r="F11" s="45"/>
      <c r="G11" s="45"/>
      <c r="H11" s="45"/>
    </row>
    <row r="12" spans="2:27" s="28" customFormat="1" ht="15.6" x14ac:dyDescent="0.25">
      <c r="B12" s="23" t="s">
        <v>21</v>
      </c>
      <c r="C12" s="45"/>
      <c r="D12" s="45"/>
      <c r="E12" s="45"/>
      <c r="F12" s="45"/>
      <c r="G12" s="45"/>
      <c r="H12" s="45"/>
    </row>
    <row r="13" spans="2:27" s="28" customFormat="1" ht="15.6" x14ac:dyDescent="0.25">
      <c r="B13" s="6"/>
      <c r="C13" s="35"/>
      <c r="D13" s="21"/>
      <c r="E13" s="6"/>
      <c r="F13" s="6"/>
      <c r="G13" s="36"/>
      <c r="H13" s="37"/>
    </row>
    <row r="14" spans="2:27" s="28" customFormat="1" ht="17.399999999999999" x14ac:dyDescent="0.3">
      <c r="B14" s="7" t="s">
        <v>1</v>
      </c>
      <c r="C14" s="35"/>
      <c r="D14" s="21"/>
      <c r="E14" s="8"/>
      <c r="F14" s="36"/>
      <c r="G14" s="36"/>
      <c r="H14" s="37"/>
    </row>
    <row r="15" spans="2:27" s="29" customFormat="1" ht="31.2" x14ac:dyDescent="0.25">
      <c r="B15" s="38" t="s">
        <v>22</v>
      </c>
      <c r="C15" s="38" t="s">
        <v>11</v>
      </c>
      <c r="D15" s="3" t="s">
        <v>8</v>
      </c>
      <c r="E15" s="3" t="s">
        <v>3</v>
      </c>
      <c r="F15" s="3" t="s">
        <v>6</v>
      </c>
      <c r="G15" s="3" t="s">
        <v>7</v>
      </c>
      <c r="H15" s="3" t="s">
        <v>9</v>
      </c>
      <c r="AA15" s="28"/>
    </row>
    <row r="16" spans="2:27" ht="15" customHeight="1" x14ac:dyDescent="0.25">
      <c r="B16" s="58" t="s">
        <v>28</v>
      </c>
      <c r="C16" s="59"/>
      <c r="D16" s="59"/>
      <c r="E16" s="59"/>
      <c r="F16" s="59"/>
      <c r="G16" s="59"/>
      <c r="H16" s="60"/>
      <c r="AA16" s="29"/>
    </row>
    <row r="17" spans="2:40" s="2" customFormat="1" ht="95.4" customHeight="1" x14ac:dyDescent="0.25">
      <c r="B17" s="40"/>
      <c r="C17" s="14" t="s">
        <v>30</v>
      </c>
      <c r="D17" s="15" t="s">
        <v>27</v>
      </c>
      <c r="E17" s="11"/>
      <c r="F17" s="11"/>
      <c r="G17" s="24" t="s">
        <v>26</v>
      </c>
      <c r="H17" s="40"/>
      <c r="J17" s="39">
        <f t="shared" ref="J17:J64" si="0">IF(H17="N",1,0)</f>
        <v>0</v>
      </c>
      <c r="AA17" s="12"/>
    </row>
    <row r="18" spans="2:40" s="16" customFormat="1" ht="58.5" customHeight="1" x14ac:dyDescent="0.25">
      <c r="B18" s="40"/>
      <c r="C18" s="9" t="s">
        <v>31</v>
      </c>
      <c r="D18" s="15" t="s">
        <v>27</v>
      </c>
      <c r="E18" s="11"/>
      <c r="F18" s="11"/>
      <c r="G18" s="24" t="s">
        <v>26</v>
      </c>
      <c r="H18" s="40"/>
      <c r="I18" s="19"/>
      <c r="J18" s="39">
        <f t="shared" si="0"/>
        <v>0</v>
      </c>
      <c r="K18" s="19"/>
      <c r="L18" s="2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2:40" ht="15" customHeight="1" x14ac:dyDescent="0.25">
      <c r="B19" s="58" t="s">
        <v>33</v>
      </c>
      <c r="C19" s="59"/>
      <c r="D19" s="59"/>
      <c r="E19" s="59"/>
      <c r="F19" s="59"/>
      <c r="G19" s="59"/>
      <c r="H19" s="60"/>
      <c r="J19" s="39">
        <f t="shared" si="0"/>
        <v>0</v>
      </c>
      <c r="AA19" s="29"/>
    </row>
    <row r="20" spans="2:40" s="2" customFormat="1" ht="50.1" customHeight="1" x14ac:dyDescent="0.25">
      <c r="B20" s="40"/>
      <c r="C20" s="64" t="s">
        <v>34</v>
      </c>
      <c r="D20" s="65" t="s">
        <v>35</v>
      </c>
      <c r="E20" s="66"/>
      <c r="F20" s="67"/>
      <c r="G20" s="10" t="s">
        <v>26</v>
      </c>
      <c r="H20" s="40"/>
      <c r="J20" s="39">
        <f t="shared" si="0"/>
        <v>0</v>
      </c>
    </row>
    <row r="21" spans="2:40" s="2" customFormat="1" ht="50.1" customHeight="1" x14ac:dyDescent="0.25">
      <c r="B21" s="40"/>
      <c r="C21" s="64" t="s">
        <v>36</v>
      </c>
      <c r="D21" s="65">
        <v>403.03</v>
      </c>
      <c r="E21" s="66"/>
      <c r="F21" s="67"/>
      <c r="G21" s="10" t="s">
        <v>26</v>
      </c>
      <c r="H21" s="40"/>
      <c r="J21" s="39">
        <f t="shared" si="0"/>
        <v>0</v>
      </c>
    </row>
    <row r="22" spans="2:40" s="2" customFormat="1" ht="50.1" customHeight="1" x14ac:dyDescent="0.25">
      <c r="B22" s="40"/>
      <c r="C22" s="69" t="s">
        <v>37</v>
      </c>
      <c r="D22" s="70">
        <v>443.07</v>
      </c>
      <c r="E22" s="66"/>
      <c r="F22" s="67"/>
      <c r="G22" s="10" t="s">
        <v>26</v>
      </c>
      <c r="H22" s="40"/>
      <c r="J22" s="39">
        <f t="shared" si="0"/>
        <v>0</v>
      </c>
    </row>
    <row r="23" spans="2:40" s="2" customFormat="1" ht="15" customHeight="1" x14ac:dyDescent="0.25">
      <c r="B23" s="58" t="s">
        <v>38</v>
      </c>
      <c r="C23" s="59"/>
      <c r="D23" s="59"/>
      <c r="E23" s="59"/>
      <c r="F23" s="59"/>
      <c r="G23" s="59"/>
      <c r="H23" s="60"/>
      <c r="J23" s="39">
        <f>IF(H23="N",1,0)</f>
        <v>0</v>
      </c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</row>
    <row r="24" spans="2:40" s="16" customFormat="1" ht="50.1" customHeight="1" x14ac:dyDescent="0.25">
      <c r="B24" s="40"/>
      <c r="C24" s="64" t="s">
        <v>39</v>
      </c>
      <c r="D24" s="65">
        <v>401.06</v>
      </c>
      <c r="E24" s="66"/>
      <c r="F24" s="67"/>
      <c r="G24" s="67"/>
      <c r="H24" s="40"/>
      <c r="I24" s="19"/>
      <c r="J24" s="39">
        <f t="shared" si="0"/>
        <v>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</row>
    <row r="25" spans="2:40" s="17" customFormat="1" ht="67.8" customHeight="1" x14ac:dyDescent="0.25">
      <c r="B25" s="40"/>
      <c r="C25" s="64" t="s">
        <v>40</v>
      </c>
      <c r="D25" s="65">
        <v>401.06</v>
      </c>
      <c r="E25" s="71"/>
      <c r="F25" s="68"/>
      <c r="G25" s="10" t="s">
        <v>26</v>
      </c>
      <c r="H25" s="40"/>
      <c r="I25" s="19"/>
      <c r="J25" s="39">
        <f t="shared" si="0"/>
        <v>0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</row>
    <row r="26" spans="2:40" s="16" customFormat="1" ht="50.1" customHeight="1" x14ac:dyDescent="0.25">
      <c r="B26" s="40"/>
      <c r="C26" s="72" t="s">
        <v>41</v>
      </c>
      <c r="D26" s="73">
        <v>401.06</v>
      </c>
      <c r="E26" s="71"/>
      <c r="F26" s="68"/>
      <c r="G26" s="10" t="s">
        <v>26</v>
      </c>
      <c r="H26" s="40"/>
      <c r="I26" s="19"/>
      <c r="J26" s="39">
        <f t="shared" si="0"/>
        <v>0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</row>
    <row r="27" spans="2:40" s="2" customFormat="1" ht="62.4" customHeight="1" x14ac:dyDescent="0.25">
      <c r="B27" s="40"/>
      <c r="C27" s="72" t="s">
        <v>42</v>
      </c>
      <c r="D27" s="73">
        <v>401.06</v>
      </c>
      <c r="E27" s="71"/>
      <c r="F27" s="68"/>
      <c r="G27" s="10" t="s">
        <v>26</v>
      </c>
      <c r="H27" s="40"/>
      <c r="I27" s="19"/>
      <c r="J27" s="39">
        <f t="shared" si="0"/>
        <v>0</v>
      </c>
      <c r="K27" s="19"/>
      <c r="M27" s="19"/>
      <c r="N27" s="19"/>
      <c r="O27" s="19"/>
      <c r="P27" s="19"/>
      <c r="R27" s="19"/>
      <c r="S27" s="19"/>
      <c r="T27" s="19"/>
      <c r="U27" s="19"/>
      <c r="V27" s="19"/>
      <c r="W27" s="19"/>
    </row>
    <row r="28" spans="2:40" s="2" customFormat="1" ht="15" customHeight="1" x14ac:dyDescent="0.25">
      <c r="B28" s="58" t="s">
        <v>43</v>
      </c>
      <c r="C28" s="59"/>
      <c r="D28" s="59"/>
      <c r="E28" s="59"/>
      <c r="F28" s="59"/>
      <c r="G28" s="59"/>
      <c r="H28" s="60"/>
      <c r="I28" s="19"/>
      <c r="J28" s="39">
        <f t="shared" ref="J28" si="1">IF(H28="N",1,0)</f>
        <v>0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2:40" s="2" customFormat="1" ht="50.1" customHeight="1" x14ac:dyDescent="0.25">
      <c r="B29" s="40"/>
      <c r="C29" s="64" t="s">
        <v>44</v>
      </c>
      <c r="D29" s="65">
        <v>401.11</v>
      </c>
      <c r="E29" s="71"/>
      <c r="F29" s="68"/>
      <c r="G29" s="68"/>
      <c r="H29" s="40"/>
      <c r="J29" s="39">
        <f t="shared" si="0"/>
        <v>0</v>
      </c>
    </row>
    <row r="30" spans="2:40" s="2" customFormat="1" ht="50.1" customHeight="1" x14ac:dyDescent="0.25">
      <c r="B30" s="40"/>
      <c r="C30" s="64" t="s">
        <v>45</v>
      </c>
      <c r="D30" s="65">
        <v>401.11</v>
      </c>
      <c r="E30" s="72"/>
      <c r="F30" s="74"/>
      <c r="G30" s="68"/>
      <c r="H30" s="40"/>
      <c r="J30" s="39">
        <f t="shared" si="0"/>
        <v>0</v>
      </c>
    </row>
    <row r="31" spans="2:40" s="2" customFormat="1" ht="57.6" customHeight="1" x14ac:dyDescent="0.25">
      <c r="B31" s="40"/>
      <c r="C31" s="64" t="s">
        <v>46</v>
      </c>
      <c r="D31" s="65">
        <v>401.11</v>
      </c>
      <c r="E31" s="14"/>
      <c r="F31" s="75"/>
      <c r="G31" s="68"/>
      <c r="H31" s="40"/>
      <c r="J31" s="39">
        <f t="shared" si="0"/>
        <v>0</v>
      </c>
    </row>
    <row r="32" spans="2:40" s="2" customFormat="1" ht="50.1" customHeight="1" x14ac:dyDescent="0.25">
      <c r="B32" s="40"/>
      <c r="C32" s="64" t="s">
        <v>51</v>
      </c>
      <c r="D32" s="65">
        <v>401.11</v>
      </c>
      <c r="E32" s="76"/>
      <c r="F32" s="75"/>
      <c r="G32" s="68"/>
      <c r="H32" s="40"/>
      <c r="J32" s="39">
        <f t="shared" ref="J32:J33" si="2">IF(H32="N",1,0)</f>
        <v>0</v>
      </c>
    </row>
    <row r="33" spans="2:40" s="2" customFormat="1" ht="57.6" customHeight="1" x14ac:dyDescent="0.25">
      <c r="B33" s="40"/>
      <c r="C33" s="64" t="s">
        <v>47</v>
      </c>
      <c r="D33" s="65">
        <v>401.11</v>
      </c>
      <c r="E33" s="76"/>
      <c r="F33" s="68"/>
      <c r="G33" s="68"/>
      <c r="H33" s="40"/>
      <c r="J33" s="39">
        <f t="shared" si="2"/>
        <v>0</v>
      </c>
    </row>
    <row r="34" spans="2:40" s="2" customFormat="1" ht="50.1" customHeight="1" x14ac:dyDescent="0.25">
      <c r="B34" s="40"/>
      <c r="C34" s="64" t="s">
        <v>48</v>
      </c>
      <c r="D34" s="65">
        <v>401.11</v>
      </c>
      <c r="E34" s="71"/>
      <c r="F34" s="68"/>
      <c r="G34" s="68"/>
      <c r="H34" s="40"/>
      <c r="J34" s="39">
        <f t="shared" ref="J34:J35" si="3">IF(H34="N",1,0)</f>
        <v>0</v>
      </c>
    </row>
    <row r="35" spans="2:40" s="2" customFormat="1" ht="57.6" customHeight="1" x14ac:dyDescent="0.25">
      <c r="B35" s="40"/>
      <c r="C35" s="64" t="s">
        <v>49</v>
      </c>
      <c r="D35" s="65">
        <v>401.11</v>
      </c>
      <c r="E35" s="71"/>
      <c r="F35" s="68"/>
      <c r="G35" s="68"/>
      <c r="H35" s="40"/>
      <c r="J35" s="39">
        <f t="shared" si="3"/>
        <v>0</v>
      </c>
    </row>
    <row r="36" spans="2:40" s="2" customFormat="1" ht="50.1" customHeight="1" x14ac:dyDescent="0.25">
      <c r="B36" s="40"/>
      <c r="C36" s="64" t="s">
        <v>50</v>
      </c>
      <c r="D36" s="65">
        <v>443.07</v>
      </c>
      <c r="E36" s="71"/>
      <c r="F36" s="68"/>
      <c r="G36" s="68"/>
      <c r="H36" s="40"/>
      <c r="J36" s="39">
        <f t="shared" si="0"/>
        <v>0</v>
      </c>
    </row>
    <row r="37" spans="2:40" s="2" customFormat="1" ht="15" customHeight="1" x14ac:dyDescent="0.25">
      <c r="B37" s="58" t="s">
        <v>52</v>
      </c>
      <c r="C37" s="59"/>
      <c r="D37" s="59"/>
      <c r="E37" s="59"/>
      <c r="F37" s="59"/>
      <c r="G37" s="59"/>
      <c r="H37" s="60"/>
      <c r="I37" s="19"/>
      <c r="J37" s="39">
        <f>IF(H37="N",1,0)</f>
        <v>0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</row>
    <row r="38" spans="2:40" s="16" customFormat="1" ht="50.1" customHeight="1" x14ac:dyDescent="0.25">
      <c r="B38" s="40"/>
      <c r="C38" s="64" t="s">
        <v>67</v>
      </c>
      <c r="D38" s="65">
        <v>401.14</v>
      </c>
      <c r="E38" s="66"/>
      <c r="F38" s="67"/>
      <c r="G38" s="67"/>
      <c r="H38" s="40"/>
      <c r="I38" s="19"/>
      <c r="J38" s="39">
        <f t="shared" si="0"/>
        <v>0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</row>
    <row r="39" spans="2:40" s="2" customFormat="1" ht="50.1" customHeight="1" x14ac:dyDescent="0.25">
      <c r="B39" s="40"/>
      <c r="C39" s="64" t="s">
        <v>66</v>
      </c>
      <c r="D39" s="65">
        <v>401.14</v>
      </c>
      <c r="E39" s="66"/>
      <c r="F39" s="67"/>
      <c r="G39" s="67"/>
      <c r="H39" s="40"/>
      <c r="J39" s="39">
        <f t="shared" si="0"/>
        <v>0</v>
      </c>
    </row>
    <row r="40" spans="2:40" s="2" customFormat="1" ht="50.1" customHeight="1" x14ac:dyDescent="0.25">
      <c r="B40" s="40"/>
      <c r="C40" s="64" t="s">
        <v>65</v>
      </c>
      <c r="D40" s="65">
        <v>401.15</v>
      </c>
      <c r="E40" s="66"/>
      <c r="F40" s="67"/>
      <c r="G40" s="67"/>
      <c r="H40" s="40"/>
      <c r="J40" s="39">
        <f t="shared" si="0"/>
        <v>0</v>
      </c>
    </row>
    <row r="41" spans="2:40" s="2" customFormat="1" ht="50.1" customHeight="1" x14ac:dyDescent="0.25">
      <c r="B41" s="40"/>
      <c r="C41" s="64" t="s">
        <v>64</v>
      </c>
      <c r="D41" s="65">
        <v>401.15</v>
      </c>
      <c r="E41" s="71"/>
      <c r="F41" s="68"/>
      <c r="G41" s="68"/>
      <c r="H41" s="40"/>
      <c r="J41" s="39">
        <f t="shared" si="0"/>
        <v>0</v>
      </c>
    </row>
    <row r="42" spans="2:40" s="2" customFormat="1" ht="50.1" customHeight="1" x14ac:dyDescent="0.25">
      <c r="B42" s="40"/>
      <c r="C42" s="82" t="s">
        <v>110</v>
      </c>
      <c r="D42" s="81" t="s">
        <v>63</v>
      </c>
      <c r="E42" s="71"/>
      <c r="F42" s="68"/>
      <c r="G42" s="10" t="s">
        <v>26</v>
      </c>
      <c r="H42" s="40"/>
      <c r="J42" s="39">
        <f t="shared" si="0"/>
        <v>0</v>
      </c>
    </row>
    <row r="43" spans="2:40" s="2" customFormat="1" ht="50.1" customHeight="1" x14ac:dyDescent="0.25">
      <c r="B43" s="40"/>
      <c r="C43" s="14" t="s">
        <v>62</v>
      </c>
      <c r="D43" s="15">
        <v>401.15</v>
      </c>
      <c r="E43" s="71"/>
      <c r="F43" s="68"/>
      <c r="G43" s="68"/>
      <c r="H43" s="40"/>
      <c r="J43" s="39">
        <f t="shared" si="0"/>
        <v>0</v>
      </c>
    </row>
    <row r="44" spans="2:40" s="2" customFormat="1" ht="50.1" customHeight="1" x14ac:dyDescent="0.25">
      <c r="B44" s="40"/>
      <c r="C44" s="80" t="s">
        <v>61</v>
      </c>
      <c r="D44" s="79">
        <v>401.15</v>
      </c>
      <c r="E44" s="71"/>
      <c r="F44" s="68"/>
      <c r="G44" s="10" t="s">
        <v>26</v>
      </c>
      <c r="H44" s="40"/>
      <c r="J44" s="39">
        <f t="shared" si="0"/>
        <v>0</v>
      </c>
    </row>
    <row r="45" spans="2:40" s="2" customFormat="1" ht="50.1" customHeight="1" x14ac:dyDescent="0.25">
      <c r="B45" s="40"/>
      <c r="C45" s="14" t="s">
        <v>60</v>
      </c>
      <c r="D45" s="15">
        <v>401.12</v>
      </c>
      <c r="E45" s="78"/>
      <c r="F45" s="25"/>
      <c r="G45" s="25"/>
      <c r="H45" s="40"/>
      <c r="J45" s="39">
        <f t="shared" si="0"/>
        <v>0</v>
      </c>
    </row>
    <row r="46" spans="2:40" s="2" customFormat="1" ht="50.1" customHeight="1" x14ac:dyDescent="0.25">
      <c r="B46" s="40"/>
      <c r="C46" s="14" t="s">
        <v>59</v>
      </c>
      <c r="D46" s="15">
        <v>401.15</v>
      </c>
      <c r="E46" s="71"/>
      <c r="F46" s="68"/>
      <c r="G46" s="68"/>
      <c r="H46" s="40"/>
      <c r="J46" s="39">
        <f t="shared" ref="J46:J47" si="4">IF(H46="N",1,0)</f>
        <v>0</v>
      </c>
    </row>
    <row r="47" spans="2:40" s="2" customFormat="1" ht="50.1" customHeight="1" x14ac:dyDescent="0.25">
      <c r="B47" s="40"/>
      <c r="C47" s="64" t="s">
        <v>58</v>
      </c>
      <c r="D47" s="15">
        <v>401.15</v>
      </c>
      <c r="E47" s="71"/>
      <c r="F47" s="67" t="s">
        <v>54</v>
      </c>
      <c r="G47" s="68"/>
      <c r="H47" s="40"/>
      <c r="J47" s="39">
        <f t="shared" si="4"/>
        <v>0</v>
      </c>
    </row>
    <row r="48" spans="2:40" s="2" customFormat="1" ht="52.8" customHeight="1" x14ac:dyDescent="0.25">
      <c r="B48" s="40"/>
      <c r="C48" s="64" t="s">
        <v>57</v>
      </c>
      <c r="D48" s="15">
        <v>401.15</v>
      </c>
      <c r="E48" s="71"/>
      <c r="F48" s="67" t="s">
        <v>54</v>
      </c>
      <c r="G48" s="68"/>
      <c r="H48" s="40"/>
      <c r="J48" s="39">
        <f t="shared" si="0"/>
        <v>0</v>
      </c>
    </row>
    <row r="49" spans="2:148" s="2" customFormat="1" ht="50.1" customHeight="1" x14ac:dyDescent="0.25">
      <c r="B49" s="40"/>
      <c r="C49" s="64" t="s">
        <v>56</v>
      </c>
      <c r="D49" s="15">
        <v>401.15</v>
      </c>
      <c r="E49" s="71"/>
      <c r="F49" s="67" t="s">
        <v>54</v>
      </c>
      <c r="G49" s="68"/>
      <c r="H49" s="40"/>
      <c r="J49" s="39">
        <f t="shared" si="0"/>
        <v>0</v>
      </c>
    </row>
    <row r="50" spans="2:148" s="2" customFormat="1" ht="50.1" customHeight="1" x14ac:dyDescent="0.25">
      <c r="B50" s="40"/>
      <c r="C50" s="64" t="s">
        <v>55</v>
      </c>
      <c r="D50" s="15">
        <v>401.15</v>
      </c>
      <c r="E50" s="71"/>
      <c r="F50" s="67" t="s">
        <v>54</v>
      </c>
      <c r="G50" s="68"/>
      <c r="H50" s="40"/>
      <c r="J50" s="39">
        <f t="shared" si="0"/>
        <v>0</v>
      </c>
    </row>
    <row r="51" spans="2:148" s="2" customFormat="1" ht="63.6" customHeight="1" x14ac:dyDescent="0.25">
      <c r="B51" s="40"/>
      <c r="C51" s="77" t="s">
        <v>53</v>
      </c>
      <c r="D51" s="15">
        <v>401.15</v>
      </c>
      <c r="E51" s="71"/>
      <c r="F51" s="68"/>
      <c r="G51" s="10" t="s">
        <v>26</v>
      </c>
      <c r="H51" s="40"/>
      <c r="J51" s="39">
        <f t="shared" si="0"/>
        <v>0</v>
      </c>
    </row>
    <row r="52" spans="2:148" s="2" customFormat="1" ht="15" customHeight="1" x14ac:dyDescent="0.25">
      <c r="B52" s="58" t="s">
        <v>68</v>
      </c>
      <c r="C52" s="59"/>
      <c r="D52" s="59"/>
      <c r="E52" s="59"/>
      <c r="F52" s="59"/>
      <c r="G52" s="59"/>
      <c r="H52" s="60"/>
      <c r="J52" s="39">
        <f t="shared" si="0"/>
        <v>0</v>
      </c>
    </row>
    <row r="53" spans="2:148" s="16" customFormat="1" ht="59.4" customHeight="1" x14ac:dyDescent="0.25">
      <c r="B53" s="40"/>
      <c r="C53" s="83" t="s">
        <v>111</v>
      </c>
      <c r="D53" s="84">
        <v>443.07</v>
      </c>
      <c r="E53" s="66"/>
      <c r="F53" s="67"/>
      <c r="G53" s="86" t="s">
        <v>26</v>
      </c>
      <c r="H53" s="40"/>
      <c r="I53" s="19"/>
      <c r="J53" s="39">
        <f t="shared" si="0"/>
        <v>0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</row>
    <row r="54" spans="2:148" s="2" customFormat="1" ht="50.1" customHeight="1" x14ac:dyDescent="0.25">
      <c r="B54" s="40"/>
      <c r="C54" s="83" t="s">
        <v>69</v>
      </c>
      <c r="D54" s="84">
        <v>401.16</v>
      </c>
      <c r="E54" s="66"/>
      <c r="F54" s="67"/>
      <c r="G54" s="67"/>
      <c r="H54" s="40"/>
      <c r="I54" s="19"/>
      <c r="J54" s="39">
        <f t="shared" si="0"/>
        <v>0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</row>
    <row r="55" spans="2:148" s="2" customFormat="1" ht="50.1" customHeight="1" x14ac:dyDescent="0.25">
      <c r="B55" s="40"/>
      <c r="C55" s="83" t="s">
        <v>70</v>
      </c>
      <c r="D55" s="84">
        <v>401.16</v>
      </c>
      <c r="E55" s="66"/>
      <c r="F55" s="67"/>
      <c r="G55" s="67"/>
      <c r="H55" s="40"/>
      <c r="J55" s="39">
        <f t="shared" si="0"/>
        <v>0</v>
      </c>
    </row>
    <row r="56" spans="2:148" s="2" customFormat="1" ht="50.1" customHeight="1" x14ac:dyDescent="0.25">
      <c r="B56" s="40"/>
      <c r="C56" s="83" t="s">
        <v>71</v>
      </c>
      <c r="D56" s="84">
        <v>401.16</v>
      </c>
      <c r="E56" s="66"/>
      <c r="F56" s="67"/>
      <c r="G56" s="67"/>
      <c r="H56" s="40"/>
      <c r="J56" s="39">
        <f t="shared" si="0"/>
        <v>0</v>
      </c>
    </row>
    <row r="57" spans="2:148" s="2" customFormat="1" ht="50.1" customHeight="1" x14ac:dyDescent="0.25">
      <c r="B57" s="40"/>
      <c r="C57" s="69" t="s">
        <v>72</v>
      </c>
      <c r="D57" s="85">
        <v>443.07</v>
      </c>
      <c r="E57" s="66"/>
      <c r="F57" s="67"/>
      <c r="G57" s="67"/>
      <c r="H57" s="40"/>
      <c r="J57" s="39">
        <f t="shared" si="0"/>
        <v>0</v>
      </c>
    </row>
    <row r="58" spans="2:148" s="2" customFormat="1" ht="15" customHeight="1" x14ac:dyDescent="0.25">
      <c r="B58" s="58" t="s">
        <v>73</v>
      </c>
      <c r="C58" s="59"/>
      <c r="D58" s="59"/>
      <c r="E58" s="59"/>
      <c r="F58" s="59"/>
      <c r="G58" s="59"/>
      <c r="H58" s="60"/>
      <c r="I58" s="19"/>
      <c r="J58" s="39">
        <f>IF(H58="N",1,0)</f>
        <v>0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</row>
    <row r="59" spans="2:148" s="2" customFormat="1" ht="50.1" customHeight="1" x14ac:dyDescent="0.25">
      <c r="B59" s="40"/>
      <c r="C59" s="64" t="s">
        <v>83</v>
      </c>
      <c r="D59" s="65">
        <v>401.17</v>
      </c>
      <c r="E59" s="66"/>
      <c r="F59" s="67"/>
      <c r="G59" s="10" t="s">
        <v>26</v>
      </c>
      <c r="H59" s="40"/>
      <c r="J59" s="39">
        <f t="shared" si="0"/>
        <v>0</v>
      </c>
    </row>
    <row r="60" spans="2:148" s="16" customFormat="1" ht="50.1" customHeight="1" x14ac:dyDescent="0.25">
      <c r="B60" s="40"/>
      <c r="C60" s="64" t="s">
        <v>82</v>
      </c>
      <c r="D60" s="65">
        <v>401.17</v>
      </c>
      <c r="E60" s="66"/>
      <c r="F60" s="67"/>
      <c r="G60" s="67"/>
      <c r="H60" s="40"/>
      <c r="I60" s="19"/>
      <c r="J60" s="39">
        <f t="shared" si="0"/>
        <v>0</v>
      </c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</row>
    <row r="61" spans="2:148" s="2" customFormat="1" ht="50.1" customHeight="1" x14ac:dyDescent="0.25">
      <c r="B61" s="40"/>
      <c r="C61" s="64" t="s">
        <v>81</v>
      </c>
      <c r="D61" s="65">
        <v>401.17</v>
      </c>
      <c r="E61" s="66"/>
      <c r="F61" s="67"/>
      <c r="G61" s="67"/>
      <c r="H61" s="40"/>
      <c r="I61" s="19"/>
      <c r="J61" s="39">
        <f t="shared" si="0"/>
        <v>0</v>
      </c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</row>
    <row r="62" spans="2:148" s="2" customFormat="1" ht="60.6" customHeight="1" x14ac:dyDescent="0.25">
      <c r="B62" s="40"/>
      <c r="C62" s="64" t="s">
        <v>84</v>
      </c>
      <c r="D62" s="65">
        <v>401.17</v>
      </c>
      <c r="E62" s="66"/>
      <c r="F62" s="67"/>
      <c r="G62" s="67"/>
      <c r="H62" s="40"/>
      <c r="J62" s="39">
        <f t="shared" si="0"/>
        <v>0</v>
      </c>
    </row>
    <row r="63" spans="2:148" s="2" customFormat="1" ht="54" customHeight="1" x14ac:dyDescent="0.25">
      <c r="B63" s="40"/>
      <c r="C63" s="64" t="s">
        <v>80</v>
      </c>
      <c r="D63" s="65" t="s">
        <v>74</v>
      </c>
      <c r="E63" s="66"/>
      <c r="F63" s="67"/>
      <c r="G63" s="67"/>
      <c r="H63" s="40"/>
      <c r="J63" s="39">
        <f t="shared" si="0"/>
        <v>0</v>
      </c>
    </row>
    <row r="64" spans="2:148" s="16" customFormat="1" ht="50.1" customHeight="1" x14ac:dyDescent="0.25">
      <c r="B64" s="40"/>
      <c r="C64" s="64" t="s">
        <v>79</v>
      </c>
      <c r="D64" s="65" t="s">
        <v>78</v>
      </c>
      <c r="E64" s="66"/>
      <c r="F64" s="67"/>
      <c r="G64" s="67"/>
      <c r="H64" s="40"/>
      <c r="I64" s="19"/>
      <c r="J64" s="39">
        <f t="shared" si="0"/>
        <v>0</v>
      </c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</row>
    <row r="65" spans="2:148" s="16" customFormat="1" ht="50.1" customHeight="1" x14ac:dyDescent="0.25">
      <c r="B65" s="40"/>
      <c r="C65" s="64" t="s">
        <v>77</v>
      </c>
      <c r="D65" s="65">
        <v>401.17</v>
      </c>
      <c r="E65" s="66"/>
      <c r="F65" s="67"/>
      <c r="G65" s="67"/>
      <c r="H65" s="40"/>
      <c r="I65" s="19"/>
      <c r="J65" s="39">
        <f t="shared" ref="J65:J87" si="5">IF(H65="N",1,0)</f>
        <v>0</v>
      </c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</row>
    <row r="66" spans="2:148" s="2" customFormat="1" ht="58.2" customHeight="1" x14ac:dyDescent="0.25">
      <c r="B66" s="40"/>
      <c r="C66" s="64" t="s">
        <v>112</v>
      </c>
      <c r="D66" s="65" t="s">
        <v>76</v>
      </c>
      <c r="E66" s="66"/>
      <c r="F66" s="67"/>
      <c r="G66" s="67"/>
      <c r="H66" s="40"/>
      <c r="I66" s="19"/>
      <c r="J66" s="39">
        <f t="shared" si="5"/>
        <v>0</v>
      </c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</row>
    <row r="67" spans="2:148" s="2" customFormat="1" ht="50.1" customHeight="1" x14ac:dyDescent="0.25">
      <c r="B67" s="40"/>
      <c r="C67" s="64" t="s">
        <v>85</v>
      </c>
      <c r="D67" s="65">
        <v>401.16</v>
      </c>
      <c r="E67" s="66"/>
      <c r="F67" s="67"/>
      <c r="G67" s="67"/>
      <c r="H67" s="40"/>
      <c r="J67" s="39">
        <f t="shared" si="5"/>
        <v>0</v>
      </c>
    </row>
    <row r="68" spans="2:148" s="2" customFormat="1" ht="65.400000000000006" customHeight="1" x14ac:dyDescent="0.25">
      <c r="B68" s="40"/>
      <c r="C68" s="64" t="s">
        <v>75</v>
      </c>
      <c r="D68" s="65">
        <v>401.17</v>
      </c>
      <c r="E68" s="66"/>
      <c r="F68" s="67"/>
      <c r="G68" s="67"/>
      <c r="H68" s="40"/>
      <c r="J68" s="39">
        <f t="shared" si="5"/>
        <v>0</v>
      </c>
    </row>
    <row r="69" spans="2:148" s="16" customFormat="1" ht="57.6" customHeight="1" x14ac:dyDescent="0.25">
      <c r="B69" s="40"/>
      <c r="C69" s="88" t="s">
        <v>86</v>
      </c>
      <c r="D69" s="87" t="s">
        <v>74</v>
      </c>
      <c r="E69" s="66"/>
      <c r="F69" s="67"/>
      <c r="G69" s="67"/>
      <c r="H69" s="40"/>
      <c r="I69" s="19"/>
      <c r="J69" s="39">
        <f t="shared" si="5"/>
        <v>0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</row>
    <row r="70" spans="2:148" s="16" customFormat="1" ht="50.1" customHeight="1" x14ac:dyDescent="0.25">
      <c r="B70" s="40"/>
      <c r="C70" s="64" t="s">
        <v>87</v>
      </c>
      <c r="D70" s="65">
        <v>401.17</v>
      </c>
      <c r="E70" s="66"/>
      <c r="F70" s="67"/>
      <c r="G70" s="67"/>
      <c r="H70" s="40"/>
      <c r="I70" s="19"/>
      <c r="J70" s="39">
        <f t="shared" si="5"/>
        <v>0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</row>
    <row r="71" spans="2:148" s="2" customFormat="1" ht="15" customHeight="1" x14ac:dyDescent="0.25">
      <c r="B71" s="58" t="s">
        <v>88</v>
      </c>
      <c r="C71" s="59"/>
      <c r="D71" s="59"/>
      <c r="E71" s="59"/>
      <c r="F71" s="59"/>
      <c r="G71" s="59"/>
      <c r="H71" s="60"/>
      <c r="I71" s="19"/>
      <c r="J71" s="39">
        <f>IF(H71="N",1,0)</f>
        <v>0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</row>
    <row r="72" spans="2:148" s="16" customFormat="1" ht="50.1" customHeight="1" x14ac:dyDescent="0.25">
      <c r="B72" s="40"/>
      <c r="C72" s="64" t="s">
        <v>93</v>
      </c>
      <c r="D72" s="65">
        <v>446.05</v>
      </c>
      <c r="E72" s="66"/>
      <c r="F72" s="67"/>
      <c r="G72" s="67"/>
      <c r="H72" s="40"/>
      <c r="I72" s="19"/>
      <c r="J72" s="39">
        <f t="shared" si="5"/>
        <v>0</v>
      </c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</row>
    <row r="73" spans="2:148" s="16" customFormat="1" ht="50.1" customHeight="1" x14ac:dyDescent="0.25">
      <c r="B73" s="40"/>
      <c r="C73" s="64" t="s">
        <v>94</v>
      </c>
      <c r="D73" s="65">
        <v>446.04</v>
      </c>
      <c r="E73" s="66"/>
      <c r="F73" s="67"/>
      <c r="G73" s="67"/>
      <c r="H73" s="40"/>
      <c r="I73" s="19"/>
      <c r="J73" s="39">
        <f t="shared" si="5"/>
        <v>0</v>
      </c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</row>
    <row r="74" spans="2:148" s="16" customFormat="1" ht="50.1" customHeight="1" x14ac:dyDescent="0.25">
      <c r="B74" s="40"/>
      <c r="C74" s="64" t="s">
        <v>92</v>
      </c>
      <c r="D74" s="65">
        <v>446.04</v>
      </c>
      <c r="E74" s="66"/>
      <c r="F74" s="67"/>
      <c r="G74" s="67"/>
      <c r="H74" s="40"/>
      <c r="I74" s="19"/>
      <c r="J74" s="39">
        <f t="shared" ref="J74:J77" si="6">IF(H74="N",1,0)</f>
        <v>0</v>
      </c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</row>
    <row r="75" spans="2:148" s="16" customFormat="1" ht="50.1" customHeight="1" x14ac:dyDescent="0.25">
      <c r="B75" s="40"/>
      <c r="C75" s="64" t="s">
        <v>91</v>
      </c>
      <c r="D75" s="65">
        <v>446.04</v>
      </c>
      <c r="E75" s="66"/>
      <c r="F75" s="67"/>
      <c r="G75" s="67"/>
      <c r="H75" s="40"/>
      <c r="I75" s="19"/>
      <c r="J75" s="39">
        <f t="shared" si="6"/>
        <v>0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</row>
    <row r="76" spans="2:148" s="16" customFormat="1" ht="50.1" customHeight="1" x14ac:dyDescent="0.25">
      <c r="B76" s="40"/>
      <c r="C76" s="64" t="s">
        <v>90</v>
      </c>
      <c r="D76" s="65">
        <v>446.04</v>
      </c>
      <c r="E76" s="66"/>
      <c r="F76" s="67"/>
      <c r="G76" s="67"/>
      <c r="H76" s="40"/>
      <c r="I76" s="19"/>
      <c r="J76" s="39">
        <f t="shared" si="6"/>
        <v>0</v>
      </c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</row>
    <row r="77" spans="2:148" s="16" customFormat="1" ht="50.1" customHeight="1" x14ac:dyDescent="0.25">
      <c r="B77" s="40"/>
      <c r="C77" s="64" t="s">
        <v>89</v>
      </c>
      <c r="D77" s="65">
        <v>446.04</v>
      </c>
      <c r="E77" s="66"/>
      <c r="F77" s="67"/>
      <c r="G77" s="67"/>
      <c r="H77" s="40"/>
      <c r="I77" s="19"/>
      <c r="J77" s="39">
        <f t="shared" si="6"/>
        <v>0</v>
      </c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</row>
    <row r="78" spans="2:148" s="2" customFormat="1" ht="15" customHeight="1" x14ac:dyDescent="0.25">
      <c r="B78" s="58" t="s">
        <v>95</v>
      </c>
      <c r="C78" s="59"/>
      <c r="D78" s="59"/>
      <c r="E78" s="59"/>
      <c r="F78" s="59"/>
      <c r="G78" s="59"/>
      <c r="H78" s="60"/>
      <c r="I78" s="19"/>
      <c r="J78" s="39">
        <f>IF(H78="N",1,0)</f>
        <v>0</v>
      </c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</row>
    <row r="79" spans="2:148" s="16" customFormat="1" ht="67.8" customHeight="1" x14ac:dyDescent="0.25">
      <c r="B79" s="40"/>
      <c r="C79" s="89" t="s">
        <v>96</v>
      </c>
      <c r="D79" s="65">
        <v>401.12</v>
      </c>
      <c r="E79" s="66"/>
      <c r="F79" s="67"/>
      <c r="G79" s="10" t="s">
        <v>26</v>
      </c>
      <c r="H79" s="40"/>
      <c r="I79" s="19"/>
      <c r="J79" s="39">
        <f t="shared" ref="J79:J80" si="7">IF(H79="N",1,0)</f>
        <v>0</v>
      </c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</row>
    <row r="80" spans="2:148" s="16" customFormat="1" ht="50.1" customHeight="1" x14ac:dyDescent="0.25">
      <c r="B80" s="40"/>
      <c r="C80" s="89" t="s">
        <v>97</v>
      </c>
      <c r="D80" s="65">
        <v>401.12</v>
      </c>
      <c r="E80" s="66"/>
      <c r="F80" s="67"/>
      <c r="G80" s="86"/>
      <c r="H80" s="40"/>
      <c r="I80" s="19"/>
      <c r="J80" s="39">
        <f t="shared" si="7"/>
        <v>0</v>
      </c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</row>
    <row r="81" spans="2:148" s="16" customFormat="1" ht="50.1" customHeight="1" x14ac:dyDescent="0.25">
      <c r="B81" s="40"/>
      <c r="C81" s="89" t="s">
        <v>98</v>
      </c>
      <c r="D81" s="65">
        <v>401.12</v>
      </c>
      <c r="E81" s="66"/>
      <c r="F81" s="67"/>
      <c r="G81" s="86"/>
      <c r="H81" s="40"/>
      <c r="I81" s="19"/>
      <c r="J81" s="39">
        <f t="shared" ref="J81:J82" si="8">IF(H81="N",1,0)</f>
        <v>0</v>
      </c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</row>
    <row r="82" spans="2:148" s="16" customFormat="1" ht="64.8" customHeight="1" x14ac:dyDescent="0.25">
      <c r="B82" s="40"/>
      <c r="C82" s="89" t="s">
        <v>99</v>
      </c>
      <c r="D82" s="65">
        <v>401.12</v>
      </c>
      <c r="E82" s="66"/>
      <c r="F82" s="67"/>
      <c r="G82" s="86"/>
      <c r="H82" s="40"/>
      <c r="I82" s="19"/>
      <c r="J82" s="39">
        <f t="shared" si="8"/>
        <v>0</v>
      </c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</row>
    <row r="83" spans="2:148" s="16" customFormat="1" ht="41.4" customHeight="1" x14ac:dyDescent="0.25">
      <c r="B83" s="40"/>
      <c r="C83" s="89" t="s">
        <v>100</v>
      </c>
      <c r="D83" s="65">
        <v>401.12</v>
      </c>
      <c r="E83" s="66"/>
      <c r="F83" s="67"/>
      <c r="G83" s="86"/>
      <c r="H83" s="40"/>
      <c r="I83" s="19"/>
      <c r="J83" s="39">
        <f t="shared" si="5"/>
        <v>0</v>
      </c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</row>
    <row r="84" spans="2:148" s="16" customFormat="1" ht="50.1" customHeight="1" x14ac:dyDescent="0.25">
      <c r="B84" s="40"/>
      <c r="C84" s="89" t="s">
        <v>101</v>
      </c>
      <c r="D84" s="65">
        <v>401.12</v>
      </c>
      <c r="E84" s="66"/>
      <c r="F84" s="67"/>
      <c r="G84" s="10" t="s">
        <v>26</v>
      </c>
      <c r="H84" s="40"/>
      <c r="I84" s="19"/>
      <c r="J84" s="39">
        <f t="shared" si="5"/>
        <v>0</v>
      </c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</row>
    <row r="85" spans="2:148" s="16" customFormat="1" ht="50.1" customHeight="1" x14ac:dyDescent="0.25">
      <c r="B85" s="40"/>
      <c r="C85" s="89" t="s">
        <v>102</v>
      </c>
      <c r="D85" s="65">
        <v>401.15</v>
      </c>
      <c r="E85" s="66"/>
      <c r="F85" s="67"/>
      <c r="G85" s="67"/>
      <c r="H85" s="40"/>
      <c r="I85" s="19"/>
      <c r="J85" s="39">
        <f t="shared" si="5"/>
        <v>0</v>
      </c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</row>
    <row r="86" spans="2:148" s="16" customFormat="1" ht="64.2" customHeight="1" x14ac:dyDescent="0.25">
      <c r="B86" s="40"/>
      <c r="C86" s="64" t="s">
        <v>103</v>
      </c>
      <c r="D86" s="65">
        <v>401.15</v>
      </c>
      <c r="E86" s="66"/>
      <c r="F86" s="67"/>
      <c r="G86" s="67"/>
      <c r="H86" s="40"/>
      <c r="I86" s="19"/>
      <c r="J86" s="39">
        <f t="shared" si="5"/>
        <v>0</v>
      </c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</row>
    <row r="87" spans="2:148" s="16" customFormat="1" ht="50.1" customHeight="1" x14ac:dyDescent="0.25">
      <c r="B87" s="40"/>
      <c r="C87" s="89" t="s">
        <v>104</v>
      </c>
      <c r="D87" s="65" t="s">
        <v>105</v>
      </c>
      <c r="E87" s="66"/>
      <c r="F87" s="67"/>
      <c r="G87" s="67"/>
      <c r="H87" s="40"/>
      <c r="I87" s="19"/>
      <c r="J87" s="39">
        <f t="shared" si="5"/>
        <v>0</v>
      </c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</row>
    <row r="88" spans="2:148" s="2" customFormat="1" ht="15" customHeight="1" x14ac:dyDescent="0.25">
      <c r="B88" s="58" t="s">
        <v>106</v>
      </c>
      <c r="C88" s="59"/>
      <c r="D88" s="59"/>
      <c r="E88" s="59"/>
      <c r="F88" s="59"/>
      <c r="G88" s="59"/>
      <c r="H88" s="60"/>
      <c r="I88" s="19"/>
      <c r="J88" s="39">
        <f>IF(H88="N",1,0)</f>
        <v>0</v>
      </c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</row>
    <row r="89" spans="2:148" s="16" customFormat="1" ht="50.1" customHeight="1" x14ac:dyDescent="0.25">
      <c r="B89" s="40"/>
      <c r="C89" s="83" t="s">
        <v>107</v>
      </c>
      <c r="D89" s="84">
        <v>401.19</v>
      </c>
      <c r="E89" s="66"/>
      <c r="F89" s="67"/>
      <c r="G89" s="67"/>
      <c r="H89" s="40"/>
      <c r="I89" s="19"/>
      <c r="J89" s="39">
        <f t="shared" ref="J89:J90" si="9">IF(H89="N",1,0)</f>
        <v>0</v>
      </c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</row>
    <row r="90" spans="2:148" s="16" customFormat="1" ht="60.6" customHeight="1" x14ac:dyDescent="0.25">
      <c r="B90" s="40"/>
      <c r="C90" s="83" t="s">
        <v>108</v>
      </c>
      <c r="D90" s="84">
        <v>401.19</v>
      </c>
      <c r="E90" s="66"/>
      <c r="F90" s="67"/>
      <c r="G90" s="67"/>
      <c r="H90" s="40"/>
      <c r="I90" s="19"/>
      <c r="J90" s="39">
        <f t="shared" si="9"/>
        <v>0</v>
      </c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</row>
    <row r="91" spans="2:148" s="16" customFormat="1" ht="50.1" customHeight="1" x14ac:dyDescent="0.25">
      <c r="B91" s="40"/>
      <c r="C91" s="83" t="s">
        <v>109</v>
      </c>
      <c r="D91" s="84">
        <v>401.19</v>
      </c>
      <c r="E91" s="66"/>
      <c r="F91" s="67"/>
      <c r="G91" s="67"/>
      <c r="H91" s="40"/>
      <c r="I91" s="19"/>
      <c r="J91" s="39">
        <f t="shared" ref="J91" si="10">IF(H91="N",1,0)</f>
        <v>0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</row>
    <row r="92" spans="2:148" s="2" customFormat="1" ht="15.6" customHeight="1" x14ac:dyDescent="0.25">
      <c r="D92" s="18"/>
      <c r="G92" s="19"/>
      <c r="H92" s="20"/>
    </row>
    <row r="93" spans="2:148" s="2" customFormat="1" ht="17.399999999999999" x14ac:dyDescent="0.3">
      <c r="B93" s="7" t="s">
        <v>2</v>
      </c>
      <c r="C93" s="8"/>
      <c r="D93" s="21"/>
      <c r="E93" s="8"/>
      <c r="F93" s="28"/>
      <c r="G93" s="28"/>
      <c r="H93" s="30"/>
    </row>
    <row r="94" spans="2:148" s="2" customFormat="1" ht="13.8" x14ac:dyDescent="0.25">
      <c r="B94" s="50"/>
      <c r="C94" s="51"/>
      <c r="D94" s="51"/>
      <c r="E94" s="51"/>
      <c r="F94" s="51"/>
      <c r="G94" s="51"/>
      <c r="H94" s="52"/>
    </row>
    <row r="95" spans="2:148" s="2" customFormat="1" ht="13.8" x14ac:dyDescent="0.25">
      <c r="B95" s="50"/>
      <c r="C95" s="51"/>
      <c r="D95" s="51"/>
      <c r="E95" s="51"/>
      <c r="F95" s="51"/>
      <c r="G95" s="51"/>
      <c r="H95" s="52"/>
    </row>
    <row r="96" spans="2:148" s="2" customFormat="1" ht="13.8" x14ac:dyDescent="0.25">
      <c r="B96" s="50"/>
      <c r="C96" s="51"/>
      <c r="D96" s="51"/>
      <c r="E96" s="51"/>
      <c r="F96" s="51"/>
      <c r="G96" s="51"/>
      <c r="H96" s="52"/>
    </row>
    <row r="97" spans="2:8" s="2" customFormat="1" ht="13.8" x14ac:dyDescent="0.25">
      <c r="B97" s="50"/>
      <c r="C97" s="51"/>
      <c r="D97" s="51"/>
      <c r="E97" s="51"/>
      <c r="F97" s="51"/>
      <c r="G97" s="51"/>
      <c r="H97" s="52"/>
    </row>
    <row r="98" spans="2:8" s="2" customFormat="1" ht="13.8" x14ac:dyDescent="0.25">
      <c r="B98" s="50"/>
      <c r="C98" s="51"/>
      <c r="D98" s="51"/>
      <c r="E98" s="51"/>
      <c r="F98" s="51"/>
      <c r="G98" s="51"/>
      <c r="H98" s="52"/>
    </row>
    <row r="99" spans="2:8" s="2" customFormat="1" ht="13.8" x14ac:dyDescent="0.25">
      <c r="B99" s="50"/>
      <c r="C99" s="51"/>
      <c r="D99" s="51"/>
      <c r="E99" s="51"/>
      <c r="F99" s="51"/>
      <c r="G99" s="51"/>
      <c r="H99" s="52"/>
    </row>
    <row r="100" spans="2:8" s="2" customFormat="1" ht="13.8" x14ac:dyDescent="0.25">
      <c r="B100" s="50"/>
      <c r="C100" s="51"/>
      <c r="D100" s="51"/>
      <c r="E100" s="51"/>
      <c r="F100" s="51"/>
      <c r="G100" s="51"/>
      <c r="H100" s="52"/>
    </row>
    <row r="101" spans="2:8" s="2" customFormat="1" ht="13.8" x14ac:dyDescent="0.25">
      <c r="B101" s="50"/>
      <c r="C101" s="51"/>
      <c r="D101" s="51"/>
      <c r="E101" s="51"/>
      <c r="F101" s="51"/>
      <c r="G101" s="51"/>
      <c r="H101" s="52"/>
    </row>
    <row r="102" spans="2:8" s="2" customFormat="1" ht="14.1" customHeight="1" x14ac:dyDescent="0.25">
      <c r="B102" s="56" t="s">
        <v>10</v>
      </c>
      <c r="C102" s="56"/>
      <c r="D102" s="56"/>
      <c r="E102" s="56"/>
      <c r="F102" s="56"/>
      <c r="G102" s="56"/>
      <c r="H102" s="56"/>
    </row>
    <row r="103" spans="2:8" s="2" customFormat="1" ht="15" customHeight="1" x14ac:dyDescent="0.25">
      <c r="B103" s="57"/>
      <c r="C103" s="57"/>
      <c r="D103" s="57"/>
      <c r="E103" s="57"/>
      <c r="F103" s="57"/>
      <c r="G103" s="57"/>
      <c r="H103" s="57"/>
    </row>
    <row r="104" spans="2:8" s="2" customFormat="1" ht="15" customHeight="1" x14ac:dyDescent="0.25">
      <c r="B104" s="47" t="s">
        <v>25</v>
      </c>
      <c r="C104" s="48"/>
      <c r="D104" s="48"/>
      <c r="E104" s="48"/>
      <c r="F104" s="48"/>
      <c r="G104" s="48"/>
      <c r="H104" s="49"/>
    </row>
    <row r="105" spans="2:8" s="2" customFormat="1" ht="15.6" x14ac:dyDescent="0.25">
      <c r="B105" s="53"/>
      <c r="C105" s="54"/>
      <c r="D105" s="54"/>
      <c r="E105" s="54"/>
      <c r="F105" s="54"/>
      <c r="G105" s="54"/>
      <c r="H105" s="55"/>
    </row>
    <row r="106" spans="2:8" s="2" customFormat="1" ht="13.8" x14ac:dyDescent="0.25">
      <c r="B106" s="26"/>
      <c r="C106" s="27"/>
      <c r="D106" s="27"/>
      <c r="E106" s="27"/>
      <c r="F106" s="27"/>
      <c r="G106" s="27"/>
      <c r="H106" s="22"/>
    </row>
    <row r="107" spans="2:8" s="2" customFormat="1" ht="13.8" x14ac:dyDescent="0.25">
      <c r="B107" s="26"/>
      <c r="C107" s="27"/>
      <c r="D107" s="27"/>
      <c r="E107" s="27"/>
      <c r="F107" s="27"/>
      <c r="G107" s="27"/>
      <c r="H107" s="22"/>
    </row>
    <row r="108" spans="2:8" s="2" customFormat="1" ht="13.8" x14ac:dyDescent="0.25">
      <c r="B108" s="50"/>
      <c r="C108" s="51"/>
      <c r="D108" s="51"/>
      <c r="E108" s="51"/>
      <c r="F108" s="51"/>
      <c r="G108" s="51"/>
      <c r="H108" s="52"/>
    </row>
    <row r="109" spans="2:8" s="2" customFormat="1" ht="13.8" x14ac:dyDescent="0.25">
      <c r="B109" s="46"/>
      <c r="C109" s="46"/>
      <c r="D109" s="46"/>
      <c r="E109" s="46"/>
      <c r="F109" s="46"/>
      <c r="G109" s="46"/>
      <c r="H109" s="46"/>
    </row>
    <row r="110" spans="2:8" s="2" customFormat="1" ht="13.8" x14ac:dyDescent="0.25">
      <c r="B110" s="46"/>
      <c r="C110" s="46"/>
      <c r="D110" s="46"/>
      <c r="E110" s="46"/>
      <c r="F110" s="46"/>
      <c r="G110" s="46"/>
      <c r="H110" s="46"/>
    </row>
    <row r="111" spans="2:8" x14ac:dyDescent="0.25">
      <c r="B111" s="46"/>
      <c r="C111" s="46"/>
      <c r="D111" s="46"/>
      <c r="E111" s="46"/>
      <c r="F111" s="46"/>
      <c r="G111" s="46"/>
      <c r="H111" s="46"/>
    </row>
  </sheetData>
  <mergeCells count="31">
    <mergeCell ref="G8:H8"/>
    <mergeCell ref="B108:H108"/>
    <mergeCell ref="B52:H52"/>
    <mergeCell ref="B58:H58"/>
    <mergeCell ref="B16:H16"/>
    <mergeCell ref="B23:H23"/>
    <mergeCell ref="B37:H37"/>
    <mergeCell ref="B96:H96"/>
    <mergeCell ref="B95:H95"/>
    <mergeCell ref="B94:H94"/>
    <mergeCell ref="B98:H98"/>
    <mergeCell ref="B97:H97"/>
    <mergeCell ref="E9:H9"/>
    <mergeCell ref="D10:E10"/>
    <mergeCell ref="F10:H10"/>
    <mergeCell ref="C11:H11"/>
    <mergeCell ref="C12:H12"/>
    <mergeCell ref="B110:H110"/>
    <mergeCell ref="B111:H111"/>
    <mergeCell ref="B104:H104"/>
    <mergeCell ref="B99:H99"/>
    <mergeCell ref="B100:H100"/>
    <mergeCell ref="B101:H101"/>
    <mergeCell ref="B105:H105"/>
    <mergeCell ref="B102:H103"/>
    <mergeCell ref="B109:H109"/>
    <mergeCell ref="B19:H19"/>
    <mergeCell ref="B28:H28"/>
    <mergeCell ref="B71:H71"/>
    <mergeCell ref="B78:H78"/>
    <mergeCell ref="B88:H88"/>
  </mergeCells>
  <dataValidations count="2">
    <dataValidation type="list" allowBlank="1" showInputMessage="1" showErrorMessage="1" sqref="H38:H51 H17:H18 H20:H22 H24:H27 H29:H36 H53:H57 H59:H70 H72:H77 H79:H87 H89:H91">
      <formula1>$AA$3:$AA$4</formula1>
    </dataValidation>
    <dataValidation type="list" allowBlank="1" showInputMessage="1" showErrorMessage="1" sqref="B38:B51 B17:B18 B20:B22 B24:B27 B29:B36 B53:B57 B59:B70 B72:B77 B79:B87 B89:B91">
      <formula1>$AA$3:$AA$3</formula1>
    </dataValidation>
  </dataValidations>
  <printOptions horizontalCentered="1"/>
  <pageMargins left="0.25" right="0.25" top="0.75" bottom="0.75" header="0.3" footer="0.3"/>
  <pageSetup scale="67" fitToHeight="0" orientation="portrait" r:id="rId1"/>
  <headerFooter alignWithMargins="0"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EF95B8F-8AB2-4A23-99FE-57C78D59F0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650D1D-F7C2-4CA0-BAAF-6605EBC66F42}"/>
</file>

<file path=customXml/itemProps3.xml><?xml version="1.0" encoding="utf-8"?>
<ds:datastoreItem xmlns:ds="http://schemas.openxmlformats.org/officeDocument/2006/customXml" ds:itemID="{F6229977-6D12-4B1F-993C-470644C534D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A839A2A-B14A-4ACB-8809-BE47D1BD8EDE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36fb3ed-1f9b-461a-ba3b-e1ffc7a297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'Inspection Checklist'!Print_Area</vt:lpstr>
      <vt:lpstr>'Inspection Checklist'!Print_Titles</vt:lpstr>
      <vt:lpstr>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451-452 PCC.2010-2013 CMS.REV 2013.JUN</dc:title>
  <dc:creator>Julia Miller</dc:creator>
  <cp:lastModifiedBy>Merka Flynn</cp:lastModifiedBy>
  <cp:lastPrinted>2018-04-20T13:21:23Z</cp:lastPrinted>
  <dcterms:created xsi:type="dcterms:W3CDTF">2008-04-23T17:34:35Z</dcterms:created>
  <dcterms:modified xsi:type="dcterms:W3CDTF">2018-09-04T11:24:27Z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